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5 INFORMACION  LDF\"/>
    </mc:Choice>
  </mc:AlternateContent>
  <xr:revisionPtr revIDLastSave="0" documentId="13_ncr:1_{C91C6EEE-D032-4338-A010-7B1A61FCECB8}" xr6:coauthVersionLast="36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6825" xr2:uid="{00000000-000D-0000-FFFF-FFFF00000000}"/>
  </bookViews>
  <sheets>
    <sheet name="BALANCE" sheetId="1" r:id="rId1"/>
  </sheets>
  <definedNames>
    <definedName name="_xlnm.Print_Area" localSheetId="0">BALANCE!$A$1:$F$72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D18" i="1" l="1"/>
  <c r="D19" i="1" s="1"/>
  <c r="D20" i="1" s="1"/>
  <c r="D27" i="1" s="1"/>
  <c r="E18" i="1"/>
  <c r="E19" i="1" s="1"/>
  <c r="E20" i="1" s="1"/>
  <c r="E27" i="1" s="1"/>
  <c r="C39" i="1"/>
  <c r="C27" i="1"/>
  <c r="E58" i="1"/>
  <c r="E63" i="1" s="1"/>
  <c r="E64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<sst xmlns="http://schemas.openxmlformats.org/spreadsheetml/2006/main" count="75" uniqueCount="51">
  <si>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</si>
  <si>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</si>
  <si>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</si>
  <si>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</si>
  <si>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</si>
  <si>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</si>
  <si>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</si>
  <si>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</si>
  <si>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</si>
  <si>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</si>
  <si>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</si>
  <si>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</si>
  <si>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</si>
  <si>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</si>
  <si>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</si>
  <si>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</si>
  <si>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</si>
  <si>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</si>
  <si>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</si>
  <si>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</si>
  <si>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</si>
  <si>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</si>
  <si>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</si>
  <si>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</si>
  <si>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</si>
  <si>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</si>
  <si>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</si>
  <si>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</si>
  <si>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</si>
  <si>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</si>
  <si>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</si>
  <si>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</si>
  <si>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</si>
  <si>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</si>
  <si>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</si>
  <si>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</si>
  <si>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</si>
  <si>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</si>
  <si>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</si>
  <si>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</si>
  <si>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</si>
  <si>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</si>
  <si>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</si>
  <si>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</si>
  <si>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(a)JUNTA MUNICIPAL DE AGUAS Y SANEAMIENTO DE BUENAVENTURA</t>
  </si>
  <si>
    <t>Del 01 de Enero al 31 de Diciembre de 2023 (b)</t>
  </si>
  <si>
    <t>“Bajo protesta de decir verdad declaramos que los Estados Financieros y sus notas, son razonablemente correctos y son responsabilidad del emisor.”</t>
  </si>
  <si>
    <t xml:space="preserve">C.HILDA VEGA BASOCO </t>
  </si>
  <si>
    <t xml:space="preserve">DIRECTORA FINANCIERA </t>
  </si>
  <si>
    <t>ING. DORA MINEE ARREOLA DOZAL</t>
  </si>
  <si>
    <t>DIRECTORIA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</si>
</sst>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1D1C1D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70" sqref="C70"/>
    </sheetView>
  </sheetViews>
  <sheetFormatPr baseColWidth="10" defaultRowHeight="15" x14ac:dyDescent="0.25"/>
  <cols>
    <col min="1" max="1" width="3.5703125" customWidth="1"/>
    <col min="2" max="2" width="49.5703125" style="1" customWidth="1"/>
    <col min="3" max="5" width="17.85546875" style="2" customWidth="1"/>
    <col min="6" max="6" width="11.570312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8966903</v>
      </c>
      <c r="D8" s="5">
        <f t="shared" ref="D8:E8" si="0">SUM(D9:D11)</f>
        <v>12490208</v>
      </c>
      <c r="E8" s="5">
        <f t="shared" si="0"/>
        <v>12490208</v>
      </c>
    </row>
    <row r="9" spans="2:5" x14ac:dyDescent="0.25">
      <c r="B9" s="28" t="s">
        <v>9</v>
      </c>
      <c r="C9" s="33">
        <v>8636567</v>
      </c>
      <c r="D9" s="33">
        <v>12202787</v>
      </c>
      <c r="E9" s="33">
        <v>12202787</v>
      </c>
    </row>
    <row r="10" spans="2:5" x14ac:dyDescent="0.25">
      <c r="B10" s="28" t="s">
        <v>10</v>
      </c>
      <c r="C10" s="33">
        <v>330336</v>
      </c>
      <c r="D10" s="33">
        <v>287421</v>
      </c>
      <c r="E10" s="33">
        <v>287421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8966903</v>
      </c>
      <c r="D12" s="5">
        <f>SUM(D13+D14)</f>
        <v>8858851</v>
      </c>
      <c r="E12" s="5">
        <f>SUM(E13+E14)</f>
        <v>8826123</v>
      </c>
    </row>
    <row r="13" spans="2:5" ht="24" x14ac:dyDescent="0.25">
      <c r="B13" s="28" t="s">
        <v>13</v>
      </c>
      <c r="C13" s="33">
        <v>8966903</v>
      </c>
      <c r="D13" s="33">
        <v>8729064</v>
      </c>
      <c r="E13" s="33">
        <v>8696336</v>
      </c>
    </row>
    <row r="14" spans="2:5" ht="24" x14ac:dyDescent="0.25">
      <c r="B14" s="28" t="s">
        <v>14</v>
      </c>
      <c r="C14" s="33">
        <v>0</v>
      </c>
      <c r="D14" s="33">
        <v>129787</v>
      </c>
      <c r="E14" s="33">
        <v>129787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252779</v>
      </c>
      <c r="E15" s="5">
        <f t="shared" si="1"/>
        <v>252779</v>
      </c>
    </row>
    <row r="16" spans="2:5" ht="24" x14ac:dyDescent="0.25">
      <c r="B16" s="28" t="s">
        <v>16</v>
      </c>
      <c r="C16" s="35">
        <v>0</v>
      </c>
      <c r="D16" s="33">
        <v>252779</v>
      </c>
      <c r="E16" s="33">
        <v>252779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3884136</v>
      </c>
      <c r="E18" s="5">
        <f t="shared" si="2"/>
        <v>3916864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3884136</v>
      </c>
      <c r="E19" s="5">
        <f t="shared" si="3"/>
        <v>3916864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3631357</v>
      </c>
      <c r="E20" s="7">
        <f t="shared" si="4"/>
        <v>3664085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3631357</v>
      </c>
      <c r="E27" s="5">
        <f t="shared" si="6"/>
        <v>3664085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.1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6.1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8636567</v>
      </c>
      <c r="D45" s="22">
        <f t="shared" ref="D45:E45" si="10">D9</f>
        <v>12202787</v>
      </c>
      <c r="E45" s="22">
        <f t="shared" si="10"/>
        <v>12202787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8966903</v>
      </c>
      <c r="D49" s="22">
        <f t="shared" ref="D49:E49" si="14">D13</f>
        <v>8729064</v>
      </c>
      <c r="E49" s="22">
        <f t="shared" si="14"/>
        <v>8696336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252779</v>
      </c>
      <c r="E50" s="22">
        <f t="shared" si="15"/>
        <v>252779</v>
      </c>
    </row>
    <row r="51" spans="2:6" ht="24" x14ac:dyDescent="0.25">
      <c r="B51" s="27" t="s">
        <v>38</v>
      </c>
      <c r="C51" s="21">
        <f>C45+C46-C49+C50</f>
        <v>-330336</v>
      </c>
      <c r="D51" s="21">
        <f t="shared" ref="D51:E51" si="16">D45+D46-D49+D50</f>
        <v>3726502</v>
      </c>
      <c r="E51" s="21">
        <f t="shared" si="16"/>
        <v>3759230</v>
      </c>
      <c r="F51" s="25"/>
    </row>
    <row r="52" spans="2:6" ht="24.75" thickBot="1" x14ac:dyDescent="0.3">
      <c r="B52" s="27" t="s">
        <v>39</v>
      </c>
      <c r="C52" s="21">
        <f>C51-C46</f>
        <v>-330336</v>
      </c>
      <c r="D52" s="21">
        <f t="shared" ref="D52:E52" si="17">D51-D46</f>
        <v>3726502</v>
      </c>
      <c r="E52" s="21">
        <f t="shared" si="17"/>
        <v>3759230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330336</v>
      </c>
      <c r="D57" s="22">
        <f t="shared" ref="D57:E57" si="18">D10</f>
        <v>287421</v>
      </c>
      <c r="E57" s="22">
        <f t="shared" si="18"/>
        <v>287421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129787</v>
      </c>
      <c r="E61" s="22">
        <f t="shared" si="22"/>
        <v>129787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330336</v>
      </c>
      <c r="D63" s="21">
        <f t="shared" ref="D63:E63" si="24">D57+D58-D61+D62</f>
        <v>157634</v>
      </c>
      <c r="E63" s="21">
        <f t="shared" si="24"/>
        <v>157634</v>
      </c>
    </row>
    <row r="64" spans="2:6" ht="24.75" thickBot="1" x14ac:dyDescent="0.3">
      <c r="B64" s="29" t="s">
        <v>43</v>
      </c>
      <c r="C64" s="32">
        <f>C63-C58</f>
        <v>330336</v>
      </c>
      <c r="D64" s="32">
        <f t="shared" ref="D64:E64" si="25">D63-D58</f>
        <v>157634</v>
      </c>
      <c r="E64" s="32">
        <f t="shared" si="25"/>
        <v>157634</v>
      </c>
    </row>
    <row r="65" spans="2:18" s="40" customFormat="1" x14ac:dyDescent="0.25">
      <c r="B65" s="62" t="s">
        <v>46</v>
      </c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63" t="s">
        <v>49</v>
      </c>
      <c r="C71" s="39"/>
      <c r="D71" s="39"/>
      <c r="E71" s="63" t="s">
        <v>47</v>
      </c>
    </row>
    <row r="72" spans="2:18" s="40" customFormat="1" x14ac:dyDescent="0.25">
      <c r="B72" s="63" t="s">
        <v>50</v>
      </c>
      <c r="C72" s="39"/>
      <c r="D72" s="39"/>
      <c r="E72" s="63" t="s">
        <v>48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2024-01-31T03:57:46Z</cp:lastPrinted>
  <dcterms:created xsi:type="dcterms:W3CDTF">2020-01-08T20:37:56Z</dcterms:created>
  <dcterms:modified xsi:type="dcterms:W3CDTF">2024-01-31T03:58:53Z</dcterms:modified>
</cp:coreProperties>
</file>